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nica.ornelas\Desktop\2023\Modificaciones\Cuenta Pública\4to Trim\"/>
    </mc:Choice>
  </mc:AlternateContent>
  <bookViews>
    <workbookView xWindow="-120" yWindow="-120" windowWidth="20730" windowHeight="11040"/>
  </bookViews>
  <sheets>
    <sheet name="GCP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0" i="1" l="1"/>
  <c r="G31" i="1"/>
  <c r="B31" i="1" l="1"/>
  <c r="G34" i="1"/>
  <c r="G32" i="1"/>
  <c r="G29" i="1"/>
  <c r="G28" i="1"/>
  <c r="G27" i="1"/>
  <c r="G25" i="1"/>
  <c r="G24" i="1"/>
  <c r="G22" i="1"/>
  <c r="G21" i="1"/>
  <c r="G20" i="1"/>
  <c r="G18" i="1"/>
  <c r="G17" i="1"/>
  <c r="G16" i="1"/>
  <c r="G15" i="1"/>
  <c r="G14" i="1"/>
  <c r="G13" i="1"/>
  <c r="G12" i="1"/>
  <c r="G11" i="1"/>
  <c r="G9" i="1"/>
  <c r="G8" i="1"/>
  <c r="G35" i="1"/>
  <c r="G33" i="1"/>
  <c r="F31" i="1"/>
  <c r="E31" i="1"/>
  <c r="D31" i="1"/>
  <c r="C31" i="1"/>
  <c r="B10" i="1"/>
  <c r="B19" i="1"/>
  <c r="F23" i="1"/>
  <c r="E23" i="1"/>
  <c r="D23" i="1"/>
  <c r="C23" i="1"/>
  <c r="B23" i="1"/>
  <c r="F19" i="1"/>
  <c r="E19" i="1"/>
  <c r="D19" i="1"/>
  <c r="C19" i="1"/>
  <c r="F10" i="1"/>
  <c r="E10" i="1"/>
  <c r="D10" i="1"/>
  <c r="C10" i="1"/>
  <c r="G19" i="1" l="1"/>
  <c r="G23" i="1"/>
  <c r="G10" i="1"/>
  <c r="E6" i="1"/>
  <c r="E37" i="1" s="1"/>
  <c r="B6" i="1"/>
  <c r="B37" i="1" s="1"/>
  <c r="D6" i="1"/>
  <c r="D37" i="1" s="1"/>
  <c r="C6" i="1"/>
  <c r="C37" i="1" s="1"/>
  <c r="F6" i="1"/>
  <c r="F37" i="1" s="1"/>
  <c r="G6" i="1" l="1"/>
  <c r="G37" i="1" s="1"/>
</calcChain>
</file>

<file path=xl/sharedStrings.xml><?xml version="1.0" encoding="utf-8"?>
<sst xmlns="http://schemas.openxmlformats.org/spreadsheetml/2006/main" count="46" uniqueCount="46">
  <si>
    <t>Egresos</t>
  </si>
  <si>
    <t>Concepto</t>
  </si>
  <si>
    <t>Aprobado</t>
  </si>
  <si>
    <t>Ampliaciones/ (Reducciones)</t>
  </si>
  <si>
    <t>Modificado</t>
  </si>
  <si>
    <t>Devengado</t>
  </si>
  <si>
    <t>Pagado</t>
  </si>
  <si>
    <t>Subejercicio</t>
  </si>
  <si>
    <t>3 = (1 + 2 )</t>
  </si>
  <si>
    <t>6 = ( 3 - 4 )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</si>
  <si>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</si>
  <si>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</si>
  <si>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</si>
  <si>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</si>
  <si>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</si>
  <si>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</si>
  <si>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</si>
  <si>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</si>
  <si>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</si>
  <si>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</si>
  <si>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</si>
  <si>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</si>
  <si>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</si>
  <si>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</si>
  <si>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</si>
  <si>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</si>
  <si>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</si>
  <si>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</si>
  <si>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</si>
  <si>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</si>
  <si>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</si>
  <si>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</si>
  <si>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</si>
  <si>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</si>
  <si>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</si>
  <si>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</si>
  <si>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</si>
  <si>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</si>
  <si>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</si>
  <si>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</si>
  <si>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Total del Gasto</t>
  </si>
  <si>
    <t xml:space="preserve">PRESIDENTA MUNICIPAL                                                                                                 </t>
  </si>
  <si>
    <t xml:space="preserve">TESORERA MUNICIPAL               </t>
  </si>
  <si>
    <t>MTRA. ALEJANDRA GUTIÉRREZ CAMPOS</t>
  </si>
  <si>
    <t>C.P. GRACIELA RODRÍGUEZ FLORES</t>
  </si>
  <si>
    <t>Municipio de León
Gasto por Categoría Programática
Del 01 de Enero al 31 de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</si>
</sst>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38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0" fontId="7" fillId="2" borderId="8" xfId="9" applyFont="1" applyFill="1" applyBorder="1" applyAlignment="1">
      <alignment horizontal="center" vertical="center" wrapText="1"/>
    </xf>
    <xf numFmtId="4" fontId="7" fillId="2" borderId="8" xfId="9" applyNumberFormat="1" applyFont="1" applyFill="1" applyBorder="1" applyAlignment="1">
      <alignment horizontal="center" vertical="center" wrapText="1"/>
    </xf>
    <xf numFmtId="0" fontId="5" fillId="0" borderId="3" xfId="0" applyFont="1" applyBorder="1" applyProtection="1">
      <protection locked="0"/>
    </xf>
    <xf numFmtId="0" fontId="7" fillId="0" borderId="10" xfId="9" applyFont="1" applyBorder="1" applyAlignment="1">
      <alignment horizontal="center" vertical="center" wrapText="1"/>
    </xf>
    <xf numFmtId="4" fontId="2" fillId="0" borderId="11" xfId="0" applyNumberFormat="1" applyFont="1" applyBorder="1" applyProtection="1">
      <protection locked="0"/>
    </xf>
    <xf numFmtId="4" fontId="7" fillId="2" borderId="7" xfId="9" applyNumberFormat="1" applyFont="1" applyFill="1" applyBorder="1" applyAlignment="1">
      <alignment horizontal="center" vertical="center" wrapText="1"/>
    </xf>
    <xf numFmtId="4" fontId="7" fillId="2" borderId="5" xfId="9" applyNumberFormat="1" applyFont="1" applyFill="1" applyBorder="1" applyAlignment="1">
      <alignment horizontal="center" vertical="center" wrapText="1"/>
    </xf>
    <xf numFmtId="3" fontId="7" fillId="0" borderId="12" xfId="0" applyNumberFormat="1" applyFont="1" applyBorder="1" applyAlignment="1" applyProtection="1">
      <alignment horizontal="right"/>
      <protection locked="0"/>
    </xf>
    <xf numFmtId="3" fontId="7" fillId="0" borderId="12" xfId="0" applyNumberFormat="1" applyFont="1" applyBorder="1" applyProtection="1">
      <protection locked="0"/>
    </xf>
    <xf numFmtId="3" fontId="7" fillId="0" borderId="11" xfId="0" applyNumberFormat="1" applyFont="1" applyBorder="1" applyProtection="1">
      <protection locked="0"/>
    </xf>
    <xf numFmtId="3" fontId="2" fillId="0" borderId="12" xfId="0" applyNumberFormat="1" applyFont="1" applyBorder="1" applyProtection="1">
      <protection locked="0"/>
    </xf>
    <xf numFmtId="0" fontId="5" fillId="0" borderId="4" xfId="0" applyFont="1" applyBorder="1" applyProtection="1">
      <protection locked="0"/>
    </xf>
    <xf numFmtId="0" fontId="8" fillId="0" borderId="0" xfId="0" applyFont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8" fillId="0" borderId="9" xfId="0" applyFont="1" applyBorder="1" applyAlignment="1" applyProtection="1">
      <alignment horizontal="center" vertical="center"/>
      <protection locked="0"/>
    </xf>
    <xf numFmtId="4" fontId="8" fillId="0" borderId="9" xfId="0" applyNumberFormat="1" applyFont="1" applyBorder="1" applyAlignment="1" applyProtection="1">
      <alignment horizontal="center" vertical="center"/>
      <protection locked="0"/>
    </xf>
    <xf numFmtId="0" fontId="8" fillId="0" borderId="0" xfId="0" applyFont="1" applyBorder="1" applyAlignment="1" applyProtection="1">
      <alignment horizontal="center" vertical="center"/>
      <protection locked="0"/>
    </xf>
    <xf numFmtId="4" fontId="8" fillId="0" borderId="0" xfId="0" applyNumberFormat="1" applyFont="1" applyBorder="1" applyAlignment="1" applyProtection="1">
      <alignment horizontal="center" vertical="center"/>
      <protection locked="0"/>
    </xf>
    <xf numFmtId="0" fontId="7" fillId="2" borderId="10" xfId="9" applyFont="1" applyFill="1" applyBorder="1" applyAlignment="1">
      <alignment horizontal="center" vertical="center"/>
    </xf>
    <xf numFmtId="0" fontId="7" fillId="2" borderId="12" xfId="9" applyFont="1" applyFill="1" applyBorder="1" applyAlignment="1">
      <alignment horizontal="center" vertical="center"/>
    </xf>
    <xf numFmtId="0" fontId="7" fillId="2" borderId="11" xfId="9" applyFont="1" applyFill="1" applyBorder="1" applyAlignment="1">
      <alignment horizontal="center" vertical="center"/>
    </xf>
    <xf numFmtId="0" fontId="7" fillId="0" borderId="1" xfId="9" applyFont="1" applyBorder="1" applyAlignment="1">
      <alignment horizontal="center" vertical="center"/>
    </xf>
    <xf numFmtId="0" fontId="2" fillId="0" borderId="3" xfId="9" applyFont="1" applyBorder="1"/>
    <xf numFmtId="0" fontId="2" fillId="0" borderId="3" xfId="8" applyFont="1" applyBorder="1" applyAlignment="1" applyProtection="1">
      <alignment horizontal="left" vertical="top" indent="1"/>
      <protection hidden="1"/>
    </xf>
    <xf numFmtId="0" fontId="2" fillId="0" borderId="3" xfId="0" applyFont="1" applyBorder="1" applyAlignment="1">
      <alignment horizontal="left" indent="2"/>
    </xf>
    <xf numFmtId="0" fontId="2" fillId="0" borderId="13" xfId="0" applyFont="1" applyBorder="1" applyAlignment="1">
      <alignment horizontal="left"/>
    </xf>
    <xf numFmtId="0" fontId="7" fillId="0" borderId="13" xfId="0" applyFont="1" applyBorder="1" applyAlignment="1" applyProtection="1">
      <alignment horizontal="left" indent="1"/>
      <protection locked="0"/>
    </xf>
    <xf numFmtId="4" fontId="7" fillId="2" borderId="10" xfId="9" applyNumberFormat="1" applyFont="1" applyFill="1" applyBorder="1" applyAlignment="1">
      <alignment horizontal="center" vertical="center" wrapText="1"/>
    </xf>
    <xf numFmtId="4" fontId="7" fillId="2" borderId="11" xfId="9" applyNumberFormat="1" applyFont="1" applyFill="1" applyBorder="1" applyAlignment="1">
      <alignment horizontal="center" vertical="center" wrapText="1"/>
    </xf>
    <xf numFmtId="0" fontId="7" fillId="2" borderId="5" xfId="9" applyFont="1" applyFill="1" applyBorder="1" applyAlignment="1" applyProtection="1">
      <alignment horizontal="center" vertical="center" wrapText="1"/>
      <protection locked="0"/>
    </xf>
    <xf numFmtId="0" fontId="7" fillId="2" borderId="6" xfId="9" applyFont="1" applyFill="1" applyBorder="1" applyAlignment="1" applyProtection="1">
      <alignment horizontal="center" vertical="center" wrapText="1"/>
      <protection locked="0"/>
    </xf>
    <xf numFmtId="0" fontId="7" fillId="2" borderId="7" xfId="9" applyFont="1" applyFill="1" applyBorder="1" applyAlignment="1" applyProtection="1">
      <alignment horizontal="center" vertical="center" wrapText="1"/>
      <protection locked="0"/>
    </xf>
    <xf numFmtId="0" fontId="8" fillId="2" borderId="1" xfId="0" applyFont="1" applyFill="1" applyBorder="1" applyAlignment="1" applyProtection="1">
      <alignment horizontal="center" wrapText="1"/>
      <protection locked="0"/>
    </xf>
    <xf numFmtId="0" fontId="8" fillId="2" borderId="9" xfId="0" applyFont="1" applyFill="1" applyBorder="1" applyAlignment="1" applyProtection="1">
      <alignment horizontal="center"/>
      <protection locked="0"/>
    </xf>
    <xf numFmtId="0" fontId="8" fillId="2" borderId="2" xfId="0" applyFont="1" applyFill="1" applyBorder="1" applyAlignment="1" applyProtection="1">
      <alignment horizontal="center"/>
      <protection locked="0"/>
    </xf>
  </cellXfs>
  <cellStyles count="17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Porcentual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2"/>
  <sheetViews>
    <sheetView showGridLines="0" tabSelected="1" zoomScaleNormal="100" zoomScaleSheetLayoutView="90" workbookViewId="0">
      <selection sqref="A1:G1"/>
    </sheetView>
  </sheetViews>
  <sheetFormatPr baseColWidth="10" defaultColWidth="11.453125" defaultRowHeight="10" x14ac:dyDescent="0.2"/>
  <cols>
    <col min="1" max="1" width="62.453125" style="1" customWidth="1"/>
    <col min="2" max="2" width="15.7265625" style="1" customWidth="1"/>
    <col min="3" max="3" width="18.7265625" style="1" customWidth="1"/>
    <col min="4" max="4" width="15.7265625" style="1" customWidth="1"/>
    <col min="5" max="7" width="15.7265625" style="2" customWidth="1"/>
    <col min="8" max="16384" width="11.453125" style="1"/>
  </cols>
  <sheetData>
    <row r="1" spans="1:7" ht="33" customHeight="1" x14ac:dyDescent="0.25">
      <c r="A1" s="35" t="s">
        <v>45</v>
      </c>
      <c r="B1" s="36"/>
      <c r="C1" s="36"/>
      <c r="D1" s="36"/>
      <c r="E1" s="36"/>
      <c r="F1" s="36"/>
      <c r="G1" s="37"/>
    </row>
    <row r="2" spans="1:7" ht="14.5" customHeight="1" x14ac:dyDescent="0.2">
      <c r="A2" s="21"/>
      <c r="B2" s="32" t="s">
        <v>0</v>
      </c>
      <c r="C2" s="33"/>
      <c r="D2" s="33"/>
      <c r="E2" s="33"/>
      <c r="F2" s="34"/>
      <c r="G2" s="30" t="s">
        <v>7</v>
      </c>
    </row>
    <row r="3" spans="1:7" ht="21" x14ac:dyDescent="0.2">
      <c r="A3" s="22" t="s">
        <v>1</v>
      </c>
      <c r="B3" s="8" t="s">
        <v>2</v>
      </c>
      <c r="C3" s="4" t="s">
        <v>3</v>
      </c>
      <c r="D3" s="4" t="s">
        <v>4</v>
      </c>
      <c r="E3" s="4" t="s">
        <v>5</v>
      </c>
      <c r="F3" s="9" t="s">
        <v>6</v>
      </c>
      <c r="G3" s="31"/>
    </row>
    <row r="4" spans="1:7" ht="10.5" x14ac:dyDescent="0.2">
      <c r="A4" s="23"/>
      <c r="B4" s="3">
        <v>1</v>
      </c>
      <c r="C4" s="3">
        <v>2</v>
      </c>
      <c r="D4" s="3" t="s">
        <v>8</v>
      </c>
      <c r="E4" s="3">
        <v>4</v>
      </c>
      <c r="F4" s="3">
        <v>5</v>
      </c>
      <c r="G4" s="3" t="s">
        <v>9</v>
      </c>
    </row>
    <row r="5" spans="1:7" ht="10.5" x14ac:dyDescent="0.2">
      <c r="A5" s="24"/>
      <c r="B5" s="6"/>
      <c r="C5" s="6"/>
      <c r="D5" s="6"/>
      <c r="E5" s="6"/>
      <c r="F5" s="6"/>
      <c r="G5" s="6"/>
    </row>
    <row r="6" spans="1:7" ht="10.5" x14ac:dyDescent="0.25">
      <c r="A6" s="25" t="s">
        <v>10</v>
      </c>
      <c r="B6" s="10">
        <f t="shared" ref="B6:G6" si="0">B7+B10+B19+B23+B26+B31</f>
        <v>7603620590.6800013</v>
      </c>
      <c r="C6" s="10">
        <f t="shared" si="0"/>
        <v>3667268843.5299993</v>
      </c>
      <c r="D6" s="10">
        <f t="shared" si="0"/>
        <v>11270889434.209999</v>
      </c>
      <c r="E6" s="10">
        <f t="shared" si="0"/>
        <v>8154413539.3699999</v>
      </c>
      <c r="F6" s="10">
        <f t="shared" si="0"/>
        <v>7878651258.9099989</v>
      </c>
      <c r="G6" s="10">
        <f t="shared" si="0"/>
        <v>3116475894.8400002</v>
      </c>
    </row>
    <row r="7" spans="1:7" ht="10.5" x14ac:dyDescent="0.25">
      <c r="A7" s="26" t="s">
        <v>11</v>
      </c>
      <c r="B7" s="11">
        <v>0</v>
      </c>
      <c r="C7" s="11">
        <v>0</v>
      </c>
      <c r="D7" s="11">
        <v>0</v>
      </c>
      <c r="E7" s="11">
        <v>0</v>
      </c>
      <c r="F7" s="11">
        <v>0</v>
      </c>
      <c r="G7" s="11">
        <v>0</v>
      </c>
    </row>
    <row r="8" spans="1:7" x14ac:dyDescent="0.2">
      <c r="A8" s="27" t="s">
        <v>12</v>
      </c>
      <c r="B8" s="13">
        <v>0</v>
      </c>
      <c r="C8" s="13">
        <v>0</v>
      </c>
      <c r="D8" s="13">
        <v>0</v>
      </c>
      <c r="E8" s="13">
        <v>0</v>
      </c>
      <c r="F8" s="13">
        <v>0</v>
      </c>
      <c r="G8" s="13">
        <f>D8-E8</f>
        <v>0</v>
      </c>
    </row>
    <row r="9" spans="1:7" x14ac:dyDescent="0.2">
      <c r="A9" s="27" t="s">
        <v>13</v>
      </c>
      <c r="B9" s="13">
        <v>0</v>
      </c>
      <c r="C9" s="13">
        <v>0</v>
      </c>
      <c r="D9" s="13">
        <v>0</v>
      </c>
      <c r="E9" s="13">
        <v>0</v>
      </c>
      <c r="F9" s="13">
        <v>0</v>
      </c>
      <c r="G9" s="13">
        <f>D9-E9</f>
        <v>0</v>
      </c>
    </row>
    <row r="10" spans="1:7" ht="10.5" x14ac:dyDescent="0.25">
      <c r="A10" s="26" t="s">
        <v>14</v>
      </c>
      <c r="B10" s="11">
        <f t="shared" ref="B10:G10" si="1">SUM(B11:B18)</f>
        <v>6024543929.4900007</v>
      </c>
      <c r="C10" s="11">
        <f t="shared" si="1"/>
        <v>3361381764.8099995</v>
      </c>
      <c r="D10" s="11">
        <f t="shared" si="1"/>
        <v>9385925694.2999992</v>
      </c>
      <c r="E10" s="11">
        <f t="shared" si="1"/>
        <v>6472566089.54</v>
      </c>
      <c r="F10" s="11">
        <f t="shared" si="1"/>
        <v>6207401025.0499992</v>
      </c>
      <c r="G10" s="11">
        <f t="shared" si="1"/>
        <v>2913359604.7600002</v>
      </c>
    </row>
    <row r="11" spans="1:7" x14ac:dyDescent="0.2">
      <c r="A11" s="27" t="s">
        <v>15</v>
      </c>
      <c r="B11" s="13">
        <v>3579982596.0200009</v>
      </c>
      <c r="C11" s="13">
        <v>695630226.03999996</v>
      </c>
      <c r="D11" s="13">
        <v>4275612822.0599999</v>
      </c>
      <c r="E11" s="13">
        <v>3676379091.8299999</v>
      </c>
      <c r="F11" s="13">
        <v>3634103932.54</v>
      </c>
      <c r="G11" s="13">
        <f t="shared" ref="G11:G18" si="2">D11-E11</f>
        <v>599233730.23000002</v>
      </c>
    </row>
    <row r="12" spans="1:7" x14ac:dyDescent="0.2">
      <c r="A12" s="27" t="s">
        <v>16</v>
      </c>
      <c r="B12" s="13">
        <v>0</v>
      </c>
      <c r="C12" s="13">
        <v>0</v>
      </c>
      <c r="D12" s="13">
        <v>0</v>
      </c>
      <c r="E12" s="13">
        <v>0</v>
      </c>
      <c r="F12" s="13">
        <v>0</v>
      </c>
      <c r="G12" s="13">
        <f t="shared" si="2"/>
        <v>0</v>
      </c>
    </row>
    <row r="13" spans="1:7" x14ac:dyDescent="0.2">
      <c r="A13" s="27" t="s">
        <v>17</v>
      </c>
      <c r="B13" s="13">
        <v>317821651.50999987</v>
      </c>
      <c r="C13" s="13">
        <v>29316424.16</v>
      </c>
      <c r="D13" s="13">
        <v>347138075.67000002</v>
      </c>
      <c r="E13" s="13">
        <v>328691586.36000001</v>
      </c>
      <c r="F13" s="13">
        <v>322921535.99000001</v>
      </c>
      <c r="G13" s="13">
        <f t="shared" si="2"/>
        <v>18446489.310000002</v>
      </c>
    </row>
    <row r="14" spans="1:7" x14ac:dyDescent="0.2">
      <c r="A14" s="27" t="s">
        <v>18</v>
      </c>
      <c r="B14" s="13">
        <v>192587795.63000008</v>
      </c>
      <c r="C14" s="13">
        <v>143455052.84</v>
      </c>
      <c r="D14" s="13">
        <v>336042848.47000003</v>
      </c>
      <c r="E14" s="13">
        <v>311323681.73000002</v>
      </c>
      <c r="F14" s="13">
        <v>311003626.13999999</v>
      </c>
      <c r="G14" s="13">
        <f t="shared" si="2"/>
        <v>24719166.74000001</v>
      </c>
    </row>
    <row r="15" spans="1:7" x14ac:dyDescent="0.2">
      <c r="A15" s="27" t="s">
        <v>19</v>
      </c>
      <c r="B15" s="13">
        <v>24166820.889999997</v>
      </c>
      <c r="C15" s="13">
        <v>1670449.53</v>
      </c>
      <c r="D15" s="13">
        <v>25837270.420000002</v>
      </c>
      <c r="E15" s="13">
        <v>23997716.949999999</v>
      </c>
      <c r="F15" s="13">
        <v>23540297.73</v>
      </c>
      <c r="G15" s="13">
        <f t="shared" si="2"/>
        <v>1839553.4700000025</v>
      </c>
    </row>
    <row r="16" spans="1:7" x14ac:dyDescent="0.2">
      <c r="A16" s="27" t="s">
        <v>20</v>
      </c>
      <c r="B16" s="13">
        <v>0</v>
      </c>
      <c r="C16" s="13">
        <v>0</v>
      </c>
      <c r="D16" s="13">
        <v>0</v>
      </c>
      <c r="E16" s="13">
        <v>0</v>
      </c>
      <c r="F16" s="13">
        <v>0</v>
      </c>
      <c r="G16" s="13">
        <f t="shared" si="2"/>
        <v>0</v>
      </c>
    </row>
    <row r="17" spans="1:7" x14ac:dyDescent="0.2">
      <c r="A17" s="27" t="s">
        <v>21</v>
      </c>
      <c r="B17" s="13">
        <v>161281956.53000006</v>
      </c>
      <c r="C17" s="13">
        <v>42272981.310000002</v>
      </c>
      <c r="D17" s="13">
        <v>203554937.84</v>
      </c>
      <c r="E17" s="13">
        <v>182308425.06</v>
      </c>
      <c r="F17" s="13">
        <v>182299551.05000001</v>
      </c>
      <c r="G17" s="13">
        <f t="shared" si="2"/>
        <v>21246512.780000001</v>
      </c>
    </row>
    <row r="18" spans="1:7" x14ac:dyDescent="0.2">
      <c r="A18" s="27" t="s">
        <v>22</v>
      </c>
      <c r="B18" s="13">
        <v>1748703108.9099998</v>
      </c>
      <c r="C18" s="13">
        <v>2449036630.9299998</v>
      </c>
      <c r="D18" s="13">
        <v>4197739739.8400002</v>
      </c>
      <c r="E18" s="13">
        <v>1949865587.6099999</v>
      </c>
      <c r="F18" s="13">
        <v>1733532081.5999999</v>
      </c>
      <c r="G18" s="13">
        <f t="shared" si="2"/>
        <v>2247874152.2300005</v>
      </c>
    </row>
    <row r="19" spans="1:7" ht="10.5" x14ac:dyDescent="0.25">
      <c r="A19" s="26" t="s">
        <v>23</v>
      </c>
      <c r="B19" s="11">
        <f t="shared" ref="B19:G19" si="3">SUM(B20:B22)</f>
        <v>1072987727.9000001</v>
      </c>
      <c r="C19" s="11">
        <f t="shared" si="3"/>
        <v>49307533.490000002</v>
      </c>
      <c r="D19" s="11">
        <f t="shared" si="3"/>
        <v>1122295261.3900001</v>
      </c>
      <c r="E19" s="11">
        <f t="shared" si="3"/>
        <v>1007717012.78</v>
      </c>
      <c r="F19" s="11">
        <f t="shared" si="3"/>
        <v>998250743.52999997</v>
      </c>
      <c r="G19" s="11">
        <f t="shared" si="3"/>
        <v>114578248.61000001</v>
      </c>
    </row>
    <row r="20" spans="1:7" x14ac:dyDescent="0.2">
      <c r="A20" s="27" t="s">
        <v>24</v>
      </c>
      <c r="B20" s="13">
        <v>464770512.5399999</v>
      </c>
      <c r="C20" s="13">
        <v>3101569.53</v>
      </c>
      <c r="D20" s="13">
        <v>467872082.06999999</v>
      </c>
      <c r="E20" s="13">
        <v>427885167.95999998</v>
      </c>
      <c r="F20" s="13">
        <v>424713913.83999997</v>
      </c>
      <c r="G20" s="13">
        <f>D20-E20</f>
        <v>39986914.110000014</v>
      </c>
    </row>
    <row r="21" spans="1:7" x14ac:dyDescent="0.2">
      <c r="A21" s="27" t="s">
        <v>25</v>
      </c>
      <c r="B21" s="13">
        <v>608217215.36000013</v>
      </c>
      <c r="C21" s="13">
        <v>46205963.960000001</v>
      </c>
      <c r="D21" s="13">
        <v>654423179.32000005</v>
      </c>
      <c r="E21" s="13">
        <v>579831844.82000005</v>
      </c>
      <c r="F21" s="13">
        <v>573536829.69000006</v>
      </c>
      <c r="G21" s="13">
        <f>D21-E21</f>
        <v>74591334.5</v>
      </c>
    </row>
    <row r="22" spans="1:7" x14ac:dyDescent="0.2">
      <c r="A22" s="27" t="s">
        <v>26</v>
      </c>
      <c r="B22" s="13">
        <v>0</v>
      </c>
      <c r="C22" s="13">
        <v>0</v>
      </c>
      <c r="D22" s="13">
        <v>0</v>
      </c>
      <c r="E22" s="13">
        <v>0</v>
      </c>
      <c r="F22" s="13">
        <v>0</v>
      </c>
      <c r="G22" s="13">
        <f>D22-E22</f>
        <v>0</v>
      </c>
    </row>
    <row r="23" spans="1:7" ht="10.5" x14ac:dyDescent="0.25">
      <c r="A23" s="26" t="s">
        <v>27</v>
      </c>
      <c r="B23" s="11">
        <f t="shared" ref="B23:G23" si="4">SUM(B24:B25)</f>
        <v>190262466.32000002</v>
      </c>
      <c r="C23" s="11">
        <f t="shared" si="4"/>
        <v>6048639.4500000002</v>
      </c>
      <c r="D23" s="11">
        <f t="shared" si="4"/>
        <v>196311105.77000001</v>
      </c>
      <c r="E23" s="11">
        <f t="shared" si="4"/>
        <v>182158023.88</v>
      </c>
      <c r="F23" s="11">
        <f t="shared" si="4"/>
        <v>181027077.16</v>
      </c>
      <c r="G23" s="11">
        <f t="shared" si="4"/>
        <v>14153081.890000015</v>
      </c>
    </row>
    <row r="24" spans="1:7" x14ac:dyDescent="0.2">
      <c r="A24" s="27" t="s">
        <v>28</v>
      </c>
      <c r="B24" s="13">
        <v>0</v>
      </c>
      <c r="C24" s="13">
        <v>0</v>
      </c>
      <c r="D24" s="13">
        <v>0</v>
      </c>
      <c r="E24" s="13">
        <v>0</v>
      </c>
      <c r="F24" s="13">
        <v>0</v>
      </c>
      <c r="G24" s="13">
        <f>D24-E24</f>
        <v>0</v>
      </c>
    </row>
    <row r="25" spans="1:7" x14ac:dyDescent="0.2">
      <c r="A25" s="27" t="s">
        <v>29</v>
      </c>
      <c r="B25" s="13">
        <v>190262466.32000002</v>
      </c>
      <c r="C25" s="13">
        <v>6048639.4500000002</v>
      </c>
      <c r="D25" s="13">
        <v>196311105.77000001</v>
      </c>
      <c r="E25" s="13">
        <v>182158023.88</v>
      </c>
      <c r="F25" s="13">
        <v>181027077.16</v>
      </c>
      <c r="G25" s="13">
        <f>D25-E25</f>
        <v>14153081.890000015</v>
      </c>
    </row>
    <row r="26" spans="1:7" ht="10.5" x14ac:dyDescent="0.25">
      <c r="A26" s="26" t="s">
        <v>30</v>
      </c>
      <c r="B26" s="11">
        <v>0</v>
      </c>
      <c r="C26" s="11">
        <v>0</v>
      </c>
      <c r="D26" s="11">
        <v>0</v>
      </c>
      <c r="E26" s="11">
        <v>0</v>
      </c>
      <c r="F26" s="11">
        <v>0</v>
      </c>
      <c r="G26" s="11">
        <v>0</v>
      </c>
    </row>
    <row r="27" spans="1:7" x14ac:dyDescent="0.2">
      <c r="A27" s="27" t="s">
        <v>31</v>
      </c>
      <c r="B27" s="13">
        <v>0</v>
      </c>
      <c r="C27" s="13">
        <v>0</v>
      </c>
      <c r="D27" s="13">
        <v>0</v>
      </c>
      <c r="E27" s="13">
        <v>0</v>
      </c>
      <c r="F27" s="13">
        <v>0</v>
      </c>
      <c r="G27" s="13">
        <f>D27-E27</f>
        <v>0</v>
      </c>
    </row>
    <row r="28" spans="1:7" x14ac:dyDescent="0.2">
      <c r="A28" s="27" t="s">
        <v>32</v>
      </c>
      <c r="B28" s="13">
        <v>0</v>
      </c>
      <c r="C28" s="13">
        <v>0</v>
      </c>
      <c r="D28" s="13">
        <v>0</v>
      </c>
      <c r="E28" s="13">
        <v>0</v>
      </c>
      <c r="F28" s="13">
        <v>0</v>
      </c>
      <c r="G28" s="13">
        <f>D28-E28</f>
        <v>0</v>
      </c>
    </row>
    <row r="29" spans="1:7" x14ac:dyDescent="0.2">
      <c r="A29" s="27" t="s">
        <v>33</v>
      </c>
      <c r="B29" s="13">
        <v>0</v>
      </c>
      <c r="C29" s="13">
        <v>0</v>
      </c>
      <c r="D29" s="13">
        <v>0</v>
      </c>
      <c r="E29" s="13">
        <v>0</v>
      </c>
      <c r="F29" s="13">
        <v>0</v>
      </c>
      <c r="G29" s="13">
        <f>D29-E29</f>
        <v>0</v>
      </c>
    </row>
    <row r="30" spans="1:7" x14ac:dyDescent="0.2">
      <c r="A30" s="27" t="s">
        <v>34</v>
      </c>
      <c r="B30" s="13">
        <v>0</v>
      </c>
      <c r="C30" s="13">
        <v>0</v>
      </c>
      <c r="D30" s="13">
        <v>0</v>
      </c>
      <c r="E30" s="13">
        <v>0</v>
      </c>
      <c r="F30" s="13">
        <v>0</v>
      </c>
      <c r="G30" s="13">
        <f>D30-E30</f>
        <v>0</v>
      </c>
    </row>
    <row r="31" spans="1:7" ht="10.5" x14ac:dyDescent="0.25">
      <c r="A31" s="26" t="s">
        <v>35</v>
      </c>
      <c r="B31" s="11">
        <f t="shared" ref="B31:G31" si="5">B32</f>
        <v>315826466.97000003</v>
      </c>
      <c r="C31" s="11">
        <f t="shared" si="5"/>
        <v>250530905.78</v>
      </c>
      <c r="D31" s="11">
        <f t="shared" si="5"/>
        <v>566357372.75</v>
      </c>
      <c r="E31" s="11">
        <f t="shared" si="5"/>
        <v>491972413.17000002</v>
      </c>
      <c r="F31" s="11">
        <f t="shared" si="5"/>
        <v>491972413.17000002</v>
      </c>
      <c r="G31" s="11">
        <f t="shared" si="5"/>
        <v>74384959.579999983</v>
      </c>
    </row>
    <row r="32" spans="1:7" x14ac:dyDescent="0.2">
      <c r="A32" s="27" t="s">
        <v>36</v>
      </c>
      <c r="B32" s="13">
        <v>315826466.97000003</v>
      </c>
      <c r="C32" s="13">
        <v>250530905.78</v>
      </c>
      <c r="D32" s="13">
        <v>566357372.75</v>
      </c>
      <c r="E32" s="13">
        <v>491972413.17000002</v>
      </c>
      <c r="F32" s="13">
        <v>491972413.17000002</v>
      </c>
      <c r="G32" s="13">
        <f>D32-E32</f>
        <v>74384959.579999983</v>
      </c>
    </row>
    <row r="33" spans="1:7" ht="10.5" x14ac:dyDescent="0.25">
      <c r="A33" s="5" t="s">
        <v>37</v>
      </c>
      <c r="B33" s="11">
        <v>0</v>
      </c>
      <c r="C33" s="11">
        <v>0</v>
      </c>
      <c r="D33" s="11">
        <v>0</v>
      </c>
      <c r="E33" s="11">
        <v>0</v>
      </c>
      <c r="F33" s="11">
        <v>0</v>
      </c>
      <c r="G33" s="11">
        <f>D33-E33</f>
        <v>0</v>
      </c>
    </row>
    <row r="34" spans="1:7" ht="10.5" x14ac:dyDescent="0.25">
      <c r="A34" s="5" t="s">
        <v>38</v>
      </c>
      <c r="B34" s="11">
        <v>231544825.32000002</v>
      </c>
      <c r="C34" s="11">
        <v>-35840295.340000004</v>
      </c>
      <c r="D34" s="11">
        <v>195704529.97999999</v>
      </c>
      <c r="E34" s="11">
        <v>194549417.91</v>
      </c>
      <c r="F34" s="11">
        <v>194549417.91</v>
      </c>
      <c r="G34" s="11">
        <f>D34-E34</f>
        <v>1155112.0699999928</v>
      </c>
    </row>
    <row r="35" spans="1:7" ht="10.5" x14ac:dyDescent="0.25">
      <c r="A35" s="5" t="s">
        <v>39</v>
      </c>
      <c r="B35" s="11">
        <v>0</v>
      </c>
      <c r="C35" s="11">
        <v>0</v>
      </c>
      <c r="D35" s="11">
        <v>0</v>
      </c>
      <c r="E35" s="11">
        <v>0</v>
      </c>
      <c r="F35" s="11">
        <v>0</v>
      </c>
      <c r="G35" s="11">
        <f>D35-E35</f>
        <v>0</v>
      </c>
    </row>
    <row r="36" spans="1:7" x14ac:dyDescent="0.2">
      <c r="A36" s="28"/>
      <c r="B36" s="7"/>
      <c r="C36" s="7"/>
      <c r="D36" s="7"/>
      <c r="E36" s="7"/>
      <c r="F36" s="7"/>
      <c r="G36" s="7"/>
    </row>
    <row r="37" spans="1:7" ht="10.5" x14ac:dyDescent="0.25">
      <c r="A37" s="29" t="s">
        <v>40</v>
      </c>
      <c r="B37" s="12">
        <f>B35+B34+B33+B6</f>
        <v>7835165416.000001</v>
      </c>
      <c r="C37" s="12">
        <f t="shared" ref="C37:G37" si="6">C35+C34+C33+C6</f>
        <v>3631428548.1899991</v>
      </c>
      <c r="D37" s="12">
        <f t="shared" si="6"/>
        <v>11466593964.189999</v>
      </c>
      <c r="E37" s="12">
        <f t="shared" si="6"/>
        <v>8348962957.2799997</v>
      </c>
      <c r="F37" s="12">
        <f t="shared" si="6"/>
        <v>8073200676.8199987</v>
      </c>
      <c r="G37" s="12">
        <f t="shared" si="6"/>
        <v>3117631006.9100003</v>
      </c>
    </row>
    <row r="50" spans="1:5" x14ac:dyDescent="0.2">
      <c r="A50" s="14"/>
    </row>
    <row r="51" spans="1:5" ht="10.5" x14ac:dyDescent="0.2">
      <c r="A51" s="15" t="s">
        <v>41</v>
      </c>
      <c r="B51" s="16"/>
      <c r="C51" s="17"/>
      <c r="D51" s="17" t="s">
        <v>42</v>
      </c>
      <c r="E51" s="18"/>
    </row>
    <row r="52" spans="1:5" ht="10.5" x14ac:dyDescent="0.2">
      <c r="A52" s="16" t="s">
        <v>43</v>
      </c>
      <c r="B52" s="16"/>
      <c r="C52" s="19"/>
      <c r="D52" s="19" t="s">
        <v>44</v>
      </c>
      <c r="E52" s="20"/>
    </row>
  </sheetData>
  <sheetProtection formatCells="0" formatColumns="0" formatRows="0" autoFilter="0"/>
  <protectedRanges>
    <protectedRange sqref="A53:G65523" name="Rango1"/>
    <protectedRange sqref="A32:F32 A36:G36 B34:F34 A24:F25 A20:F22 A11:F18 A8:F9 A27:F30" name="Rango1_3"/>
    <protectedRange sqref="B4:G5" name="Rango1_2_2"/>
    <protectedRange sqref="A37" name="Rango1_1_2"/>
    <protectedRange sqref="B6:G6" name="Rango1_2_2_1"/>
    <protectedRange sqref="B7:G7" name="Rango1_3_1"/>
    <protectedRange sqref="B10:G10" name="Rango1_3_2"/>
    <protectedRange sqref="B19:G19" name="Rango1_3_3"/>
    <protectedRange sqref="B23:G23" name="Rango1_3_4"/>
    <protectedRange sqref="B26:G26" name="Rango1_3_5"/>
    <protectedRange sqref="B31:G31" name="Rango1_3_6"/>
    <protectedRange sqref="B33:G33" name="Rango1_3_7"/>
    <protectedRange sqref="B35:G35" name="Rango1_3_8"/>
    <protectedRange sqref="B37:G37" name="Rango1_1_2_1"/>
    <protectedRange sqref="G8:G9" name="Rango1_3_9"/>
    <protectedRange sqref="G11:G18" name="Rango1_3_10"/>
    <protectedRange sqref="G20:G22" name="Rango1_3_11"/>
    <protectedRange sqref="G24:G25" name="Rango1_3_12"/>
    <protectedRange sqref="G27:G30" name="Rango1_3_13"/>
    <protectedRange sqref="G32" name="Rango1_3_14"/>
    <protectedRange sqref="G34" name="Rango1_3_15"/>
    <protectedRange sqref="A38:G52" name="Rango1_1"/>
  </protectedRanges>
  <mergeCells count="3">
    <mergeCell ref="G2:G3"/>
    <mergeCell ref="B2:F2"/>
    <mergeCell ref="A1:G1"/>
  </mergeCells>
  <pageMargins left="0.70866141732283472" right="0.70866141732283472" top="0.74803149606299213" bottom="0.74803149606299213" header="0.31496062992125984" footer="0.31496062992125984"/>
  <pageSetup scale="76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5" ma:contentTypeDescription="Crear nuevo documento." ma:contentTypeScope="" ma:versionID="9c1a2be8657623d37847e3b4720cee4d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b0fa4994ab7731d234178ab429646a8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04AB682-C089-402D-9C49-FFBFD27CC20F}">
  <ds:schemaRefs>
    <ds:schemaRef ds:uri="http://purl.org/dc/elements/1.1/"/>
    <ds:schemaRef ds:uri="http://schemas.microsoft.com/office/2006/metadata/properties"/>
    <ds:schemaRef ds:uri="http://www.w3.org/XML/1998/namespace"/>
    <ds:schemaRef ds:uri="http://purl.org/dc/terms/"/>
    <ds:schemaRef ds:uri="http://schemas.openxmlformats.org/package/2006/metadata/core-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F1EF8FB-062B-470C-B1BA-BBA665C9D2A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Manager/>
  <Company>HP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Monica Ornelas Lozano</cp:lastModifiedBy>
  <cp:revision/>
  <cp:lastPrinted>2023-04-20T19:59:31Z</cp:lastPrinted>
  <dcterms:created xsi:type="dcterms:W3CDTF">2012-12-11T21:13:37Z</dcterms:created>
  <dcterms:modified xsi:type="dcterms:W3CDTF">2024-01-29T16:06:02Z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